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+DPGF repris pour AO\00 RENDU\DPGF\EXCEL\"/>
    </mc:Choice>
  </mc:AlternateContent>
  <xr:revisionPtr revIDLastSave="0" documentId="13_ncr:1_{8FD692D3-093E-4003-A4B7-AAF1CF9FF181}" xr6:coauthVersionLast="47" xr6:coauthVersionMax="47" xr10:uidLastSave="{00000000-0000-0000-0000-000000000000}"/>
  <bookViews>
    <workbookView xWindow="-120" yWindow="-120" windowWidth="29040" windowHeight="15720" xr2:uid="{B71086C6-F6F6-4ABE-B661-AA9F6F9A150A}"/>
  </bookViews>
  <sheets>
    <sheet name="DPGF LOT 07" sheetId="1" r:id="rId1"/>
  </sheets>
  <externalReferences>
    <externalReference r:id="rId2"/>
  </externalReferences>
  <definedNames>
    <definedName name="___PUE2" localSheetId="0">#REF!</definedName>
    <definedName name="___PUE2">#REF!</definedName>
    <definedName name="__PUE2" localSheetId="0">#REF!</definedName>
    <definedName name="__PUE2">#REF!</definedName>
    <definedName name="_ACC1" localSheetId="0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 localSheetId="0">#REF!</definedName>
    <definedName name="_LAV1">#REF!</definedName>
    <definedName name="_LAV2" localSheetId="0">#REF!</definedName>
    <definedName name="_LAV2">#REF!</definedName>
    <definedName name="_LAV3" localSheetId="0">#REF!</definedName>
    <definedName name="_LAV3">#REF!</definedName>
    <definedName name="_LAV4" localSheetId="0">#REF!</definedName>
    <definedName name="_LAV4">#REF!</definedName>
    <definedName name="_LAV5" localSheetId="0">#REF!</definedName>
    <definedName name="_LAV5">#REF!</definedName>
    <definedName name="_LAV6" localSheetId="0">#REF!</definedName>
    <definedName name="_LAV6">#REF!</definedName>
    <definedName name="_LAV7" localSheetId="0">#REF!</definedName>
    <definedName name="_LAV7">#REF!</definedName>
    <definedName name="_LAV8" localSheetId="0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 localSheetId="0">#REF!</definedName>
    <definedName name="_VID1">#REF!</definedName>
    <definedName name="_WC1" localSheetId="0">#REF!</definedName>
    <definedName name="_WC1">#REF!</definedName>
    <definedName name="_WC2" localSheetId="0">#REF!</definedName>
    <definedName name="_WC2">#REF!</definedName>
    <definedName name="_WC3" localSheetId="0">#REF!</definedName>
    <definedName name="_WC3">#REF!</definedName>
    <definedName name="_WC4" localSheetId="0">#REF!</definedName>
    <definedName name="_WC4">#REF!</definedName>
    <definedName name="_WC5" localSheetId="0">#REF!</definedName>
    <definedName name="_WC5">#REF!</definedName>
    <definedName name="_WC6" localSheetId="0">#REF!</definedName>
    <definedName name="_WC6">#REF!</definedName>
    <definedName name="²²²" localSheetId="0">#REF!</definedName>
    <definedName name="²²²">#REF!</definedName>
    <definedName name="A" localSheetId="0">#REF!</definedName>
    <definedName name="A">#REF!</definedName>
    <definedName name="AV" localSheetId="0">#REF!</definedName>
    <definedName name="AV">#REF!</definedName>
    <definedName name="BAIN1" localSheetId="0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 localSheetId="0">#REF!</definedName>
    <definedName name="d">#REF!</definedName>
    <definedName name="dcz" localSheetId="0">#REF!</definedName>
    <definedName name="dcz">#REF!</definedName>
    <definedName name="DOUCH1" localSheetId="0">#REF!</definedName>
    <definedName name="DOUCH1">#REF!</definedName>
    <definedName name="DOUCH2" localSheetId="0">#REF!</definedName>
    <definedName name="DOUCH2">#REF!</definedName>
    <definedName name="DOUCH3" localSheetId="0">#REF!</definedName>
    <definedName name="DOUCH3">#REF!</definedName>
    <definedName name="ds" localSheetId="0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 localSheetId="0">#REF!</definedName>
    <definedName name="EVIER1">#REF!</definedName>
    <definedName name="EVIER2" localSheetId="0">#REF!</definedName>
    <definedName name="EVIER2">#REF!</definedName>
    <definedName name="ezd" localSheetId="0">#REF!</definedName>
    <definedName name="ezd">#REF!</definedName>
    <definedName name="ff" localSheetId="0">#REF!</definedName>
    <definedName name="ff">#REF!</definedName>
    <definedName name="ffa">#REF!</definedName>
    <definedName name="FOU" localSheetId="0">#REF!</definedName>
    <definedName name="FOU">#REF!</definedName>
    <definedName name="FOU_EL" localSheetId="0">#REF!</definedName>
    <definedName name="FOU_EL">#REF!</definedName>
    <definedName name="_xlnm.Print_Titles" localSheetId="0">'DPGF LOT 07'!$1:$6</definedName>
    <definedName name="maj_04_05" localSheetId="0">#REF!</definedName>
    <definedName name="maj_04_05">#REF!</definedName>
    <definedName name="MEUB1" localSheetId="0">#REF!</definedName>
    <definedName name="MEUB1">#REF!</definedName>
    <definedName name="MO" localSheetId="0">#REF!</definedName>
    <definedName name="MO">#REF!</definedName>
    <definedName name="MO_EL" localSheetId="0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 localSheetId="0">#REF!</definedName>
    <definedName name="PTE">#REF!</definedName>
    <definedName name="PTF" localSheetId="0">#REF!</definedName>
    <definedName name="PTF">#REF!</definedName>
    <definedName name="PUE" localSheetId="0">#REF!</definedName>
    <definedName name="PUE">#REF!</definedName>
    <definedName name="PUF" localSheetId="0">#REF!</definedName>
    <definedName name="PUF">#REF!</definedName>
    <definedName name="Q" localSheetId="0">#REF!</definedName>
    <definedName name="Q">#REF!</definedName>
    <definedName name="remise" localSheetId="0">#REF!</definedName>
    <definedName name="remise">#REF!</definedName>
    <definedName name="s" localSheetId="0">#REF!</definedName>
    <definedName name="s">#REF!</definedName>
    <definedName name="ss" localSheetId="0">#REF!</definedName>
    <definedName name="ss">#REF!</definedName>
    <definedName name="TITRE">#REF!</definedName>
    <definedName name="U" localSheetId="0">#REF!</definedName>
    <definedName name="U">#REF!</definedName>
    <definedName name="valeurbt">#REF!</definedName>
    <definedName name="VASQ1" localSheetId="0">#REF!</definedName>
    <definedName name="VASQ1">#REF!</definedName>
    <definedName name="VASQ2" localSheetId="0">#REF!</definedName>
    <definedName name="VASQ2">#REF!</definedName>
    <definedName name="VASQ3" localSheetId="0">#REF!</definedName>
    <definedName name="VASQ3">#REF!</definedName>
    <definedName name="vente" localSheetId="0">#REF!</definedName>
    <definedName name="vente">#REF!</definedName>
    <definedName name="Z_4CC58D60_F106_11D4_BAD3_00E02955E435_.wvu.PrintArea" localSheetId="0" hidden="1">'DPGF LOT 07'!#REF!</definedName>
    <definedName name="Z_A1732061_2F55_11D5_B09C_00E0296BB10F_.wvu.PrintArea" localSheetId="0" hidden="1">'DPGF LOT 07'!#REF!</definedName>
    <definedName name="Z_A1732061_2F55_11D5_B09C_00E0296BB10F_.wvu.PrintTitles" localSheetId="0" hidden="1">'DPGF LOT 07'!#REF!</definedName>
    <definedName name="_xlnm.Print_Area" localSheetId="0">'DPGF LOT 07'!$A$1:$G$73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D13" i="1"/>
  <c r="D11" i="1"/>
  <c r="G53" i="1"/>
  <c r="G51" i="1"/>
  <c r="G47" i="1"/>
  <c r="G45" i="1"/>
  <c r="G43" i="1"/>
  <c r="G42" i="1"/>
  <c r="G40" i="1"/>
  <c r="G39" i="1"/>
  <c r="G38" i="1"/>
  <c r="G55" i="1" l="1"/>
  <c r="G19" i="1"/>
  <c r="G33" i="1"/>
  <c r="G27" i="1"/>
  <c r="G23" i="1"/>
  <c r="G17" i="1"/>
  <c r="G15" i="1"/>
  <c r="G13" i="1"/>
  <c r="G25" i="1" l="1"/>
  <c r="G31" i="1"/>
  <c r="G11" i="1"/>
  <c r="G72" i="1" l="1"/>
  <c r="G73" i="1" s="1"/>
</calcChain>
</file>

<file path=xl/sharedStrings.xml><?xml version="1.0" encoding="utf-8"?>
<sst xmlns="http://schemas.openxmlformats.org/spreadsheetml/2006/main" count="85" uniqueCount="72">
  <si>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</si>
  <si>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</si>
  <si>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</si>
  <si>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</si>
  <si>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</si>
  <si>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</si>
  <si>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2.</t>
  </si>
  <si>
    <t>2.1.</t>
  </si>
  <si>
    <t>Sols souples</t>
  </si>
  <si>
    <t>2.1.1.</t>
  </si>
  <si>
    <t>Ragréage P3</t>
  </si>
  <si>
    <t>m²</t>
  </si>
  <si>
    <t>2.1.2.</t>
  </si>
  <si>
    <t>Revêtement de sol PVC homogène U4P3 en lès</t>
  </si>
  <si>
    <t>2.1.3.</t>
  </si>
  <si>
    <t>Remontée en plinthes</t>
  </si>
  <si>
    <t>ml</t>
  </si>
  <si>
    <t>2.1.4.</t>
  </si>
  <si>
    <t>Siphon de sol pour revêtement de sol souple</t>
  </si>
  <si>
    <t>u</t>
  </si>
  <si>
    <t>2.2.</t>
  </si>
  <si>
    <t>Sols durs</t>
  </si>
  <si>
    <t>m² prov</t>
  </si>
  <si>
    <t>2.2.1.</t>
  </si>
  <si>
    <t>Reprises ponctuelles sur carrelage</t>
  </si>
  <si>
    <t>2.2.2.</t>
  </si>
  <si>
    <t>Plinthes à gorge en grès cérame</t>
  </si>
  <si>
    <t>2.2.3.</t>
  </si>
  <si>
    <t>Siphon de sol pour revêtement de sol carrelage</t>
  </si>
  <si>
    <t>Accessoires divers</t>
  </si>
  <si>
    <t>Barres de seuil</t>
  </si>
  <si>
    <t>Couvre-joint de dilatation</t>
  </si>
  <si>
    <t>ens</t>
  </si>
  <si>
    <t>MONTANT TOTAL DES TRAVAUX EN € HT</t>
  </si>
  <si>
    <t>TVA à 20 %</t>
  </si>
  <si>
    <t>MONTANT TOTAL DES TRAVAUX EN  € TTC</t>
  </si>
  <si>
    <t>DECOMPOSITION DU PRIX GLOBAL ET FORFAITAIRE</t>
  </si>
  <si>
    <t>QTE MOE*</t>
  </si>
  <si>
    <t>QTE ENT</t>
  </si>
  <si>
    <t>PHASE DCE</t>
  </si>
  <si>
    <t xml:space="preserve">Enlèvement et Gestion des déchets </t>
  </si>
  <si>
    <t>Peinture acrylique satinée sur parois</t>
  </si>
  <si>
    <t>- Cloisons créées</t>
  </si>
  <si>
    <t>- Cloisons existantes</t>
  </si>
  <si>
    <t>- Murs bétons existants</t>
  </si>
  <si>
    <t>Peinture acrylique satinée sur plafonds</t>
  </si>
  <si>
    <t>Reprises ponctuelles sur plafonds en plâtre projeté sous dalle</t>
  </si>
  <si>
    <t>2.3.</t>
  </si>
  <si>
    <t>Peinture laquée sur menuiseries</t>
  </si>
  <si>
    <t>Ft</t>
  </si>
  <si>
    <t>Peinture sur canalisations apparentes</t>
  </si>
  <si>
    <t>Nettoyage de finition</t>
  </si>
  <si>
    <t>Nettoyage avant Opérations Préalables à la Réception</t>
  </si>
  <si>
    <t>Nettoyage de livraison</t>
  </si>
  <si>
    <t>DESCRIPTION DES TRAVAUX DE REVÊTEMENTS DE SOLS</t>
  </si>
  <si>
    <t>2.3.1.</t>
  </si>
  <si>
    <t>2.3.2.</t>
  </si>
  <si>
    <t>3.</t>
  </si>
  <si>
    <t>3.1.</t>
  </si>
  <si>
    <t>3.2.</t>
  </si>
  <si>
    <t>3.2.1.</t>
  </si>
  <si>
    <t>3.3.</t>
  </si>
  <si>
    <t>3.4.</t>
  </si>
  <si>
    <t>3.5.</t>
  </si>
  <si>
    <t>3.5.1.</t>
  </si>
  <si>
    <t>3.5.2.</t>
  </si>
  <si>
    <t>LOT 07 - REVÊTEMENTS DE SOLS / PEINTURE - NETTOYAGE</t>
  </si>
  <si>
    <t>DESCRIPTION DES TRAVAUX DE PEINTURE - NETTOYAGE</t>
  </si>
  <si>
    <t>2.1.5.</t>
  </si>
  <si>
    <t>Reprise des remontées en plinthes PVC sur sols existants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</si>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</sst>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6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b/>
      <u/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</cellStyleXfs>
  <cellXfs count="67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8" fillId="0" borderId="0" xfId="2" applyFont="1" applyAlignment="1">
      <alignment vertical="center"/>
    </xf>
    <xf numFmtId="165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0" fontId="8" fillId="0" borderId="0" xfId="4" applyFont="1" applyAlignment="1">
      <alignment horizontal="left" vertical="center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4" fillId="0" borderId="2" xfId="4" applyNumberFormat="1" applyFont="1" applyBorder="1" applyAlignment="1">
      <alignment horizontal="center" vertical="center"/>
    </xf>
    <xf numFmtId="166" fontId="8" fillId="0" borderId="2" xfId="4" applyNumberFormat="1" applyFont="1" applyBorder="1" applyAlignment="1">
      <alignment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/>
    </xf>
    <xf numFmtId="166" fontId="4" fillId="0" borderId="2" xfId="4" applyNumberFormat="1" applyFont="1" applyBorder="1" applyAlignment="1">
      <alignment vertical="center"/>
    </xf>
    <xf numFmtId="0" fontId="7" fillId="0" borderId="2" xfId="4" applyFont="1" applyBorder="1" applyAlignment="1">
      <alignment vertical="center" wrapText="1"/>
    </xf>
    <xf numFmtId="0" fontId="8" fillId="0" borderId="2" xfId="4" applyFont="1" applyBorder="1" applyAlignment="1">
      <alignment horizontal="left" vertical="center"/>
    </xf>
    <xf numFmtId="0" fontId="11" fillId="0" borderId="2" xfId="4" applyFont="1" applyBorder="1" applyAlignment="1">
      <alignment horizontal="left" vertical="center" wrapText="1" indent="1"/>
    </xf>
    <xf numFmtId="0" fontId="10" fillId="0" borderId="2" xfId="4" quotePrefix="1" applyFont="1" applyBorder="1" applyAlignment="1">
      <alignment horizontal="left" vertical="center" wrapText="1" indent="1"/>
    </xf>
    <xf numFmtId="166" fontId="8" fillId="0" borderId="3" xfId="5" applyNumberFormat="1" applyFont="1" applyBorder="1" applyAlignment="1">
      <alignment vertical="center"/>
    </xf>
    <xf numFmtId="166" fontId="4" fillId="0" borderId="2" xfId="5" applyNumberFormat="1" applyBorder="1" applyAlignment="1">
      <alignment vertical="center"/>
    </xf>
    <xf numFmtId="166" fontId="8" fillId="0" borderId="4" xfId="5" applyNumberFormat="1" applyFont="1" applyBorder="1" applyAlignment="1">
      <alignment vertical="center"/>
    </xf>
    <xf numFmtId="3" fontId="4" fillId="0" borderId="2" xfId="4" applyNumberFormat="1" applyFont="1" applyBorder="1" applyAlignment="1" applyProtection="1">
      <alignment horizontal="center" vertical="center"/>
      <protection locked="0"/>
    </xf>
    <xf numFmtId="165" fontId="4" fillId="0" borderId="2" xfId="4" applyNumberFormat="1" applyFont="1" applyBorder="1" applyAlignment="1" applyProtection="1">
      <alignment vertical="center"/>
      <protection locked="0"/>
    </xf>
    <xf numFmtId="0" fontId="8" fillId="0" borderId="11" xfId="2" applyFont="1" applyBorder="1" applyAlignment="1">
      <alignment horizontal="justify" vertical="center"/>
    </xf>
    <xf numFmtId="0" fontId="8" fillId="0" borderId="12" xfId="2" applyFont="1" applyBorder="1" applyAlignment="1">
      <alignment horizontal="left" vertical="center"/>
    </xf>
    <xf numFmtId="0" fontId="8" fillId="0" borderId="12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44" fontId="13" fillId="0" borderId="11" xfId="2" applyNumberFormat="1" applyFont="1" applyBorder="1" applyAlignment="1">
      <alignment vertical="center"/>
    </xf>
    <xf numFmtId="44" fontId="13" fillId="0" borderId="12" xfId="2" applyNumberFormat="1" applyFont="1" applyBorder="1" applyAlignment="1">
      <alignment vertical="center"/>
    </xf>
    <xf numFmtId="0" fontId="4" fillId="0" borderId="0" xfId="2"/>
    <xf numFmtId="0" fontId="8" fillId="4" borderId="13" xfId="2" applyFont="1" applyFill="1" applyBorder="1" applyAlignment="1" applyProtection="1">
      <alignment horizontal="justify" vertical="center"/>
      <protection locked="0"/>
    </xf>
    <xf numFmtId="0" fontId="14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15" fillId="0" borderId="2" xfId="2" applyFont="1" applyBorder="1" applyAlignment="1">
      <alignment horizontal="center" vertical="center"/>
    </xf>
    <xf numFmtId="0" fontId="15" fillId="0" borderId="2" xfId="2" applyFont="1" applyBorder="1" applyAlignment="1" applyProtection="1">
      <alignment horizontal="center" vertical="center"/>
      <protection locked="0"/>
    </xf>
    <xf numFmtId="44" fontId="15" fillId="0" borderId="13" xfId="2" applyNumberFormat="1" applyFont="1" applyBorder="1" applyAlignment="1" applyProtection="1">
      <alignment vertical="center"/>
      <protection locked="0"/>
    </xf>
    <xf numFmtId="44" fontId="15" fillId="0" borderId="2" xfId="2" applyNumberFormat="1" applyFont="1" applyBorder="1" applyAlignment="1">
      <alignment vertical="center"/>
    </xf>
    <xf numFmtId="0" fontId="8" fillId="4" borderId="9" xfId="2" applyFont="1" applyFill="1" applyBorder="1" applyAlignment="1" applyProtection="1">
      <alignment horizontal="justify" vertical="center"/>
      <protection locked="0"/>
    </xf>
    <xf numFmtId="0" fontId="14" fillId="4" borderId="1" xfId="2" applyFont="1" applyFill="1" applyBorder="1" applyAlignment="1" applyProtection="1">
      <alignment horizontal="right" vertical="center"/>
      <protection locked="0"/>
    </xf>
    <xf numFmtId="0" fontId="4" fillId="0" borderId="1" xfId="2" applyBorder="1" applyAlignment="1" applyProtection="1">
      <alignment horizontal="center" vertical="center"/>
      <protection locked="0"/>
    </xf>
    <xf numFmtId="0" fontId="15" fillId="0" borderId="1" xfId="2" applyFont="1" applyBorder="1" applyAlignment="1">
      <alignment horizontal="center" vertical="center"/>
    </xf>
    <xf numFmtId="0" fontId="15" fillId="0" borderId="1" xfId="2" applyFont="1" applyBorder="1" applyAlignment="1" applyProtection="1">
      <alignment horizontal="center" vertical="center"/>
      <protection locked="0"/>
    </xf>
    <xf numFmtId="44" fontId="15" fillId="0" borderId="9" xfId="2" applyNumberFormat="1" applyFont="1" applyBorder="1" applyAlignment="1" applyProtection="1">
      <alignment vertical="center"/>
      <protection locked="0"/>
    </xf>
    <xf numFmtId="44" fontId="15" fillId="0" borderId="1" xfId="2" applyNumberFormat="1" applyFont="1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2" fillId="3" borderId="6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horizontal="center" vertical="center"/>
    </xf>
    <xf numFmtId="0" fontId="12" fillId="3" borderId="9" xfId="2" applyFont="1" applyFill="1" applyBorder="1" applyAlignment="1">
      <alignment horizontal="center" vertical="center"/>
    </xf>
    <xf numFmtId="0" fontId="12" fillId="3" borderId="5" xfId="2" applyFont="1" applyFill="1" applyBorder="1" applyAlignment="1">
      <alignment horizontal="center" vertical="center"/>
    </xf>
    <xf numFmtId="0" fontId="12" fillId="3" borderId="10" xfId="2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</cellXfs>
  <cellStyles count="6">
    <cellStyle name="Euro 4 2" xfId="3" xr:uid="{6D572DFC-7767-4926-B7E6-36548C00541F}"/>
    <cellStyle name="Normal" xfId="0" builtinId="0"/>
    <cellStyle name="Normal 2 2" xfId="4" xr:uid="{10364573-89E5-4381-B46D-7F63185E64A7}"/>
    <cellStyle name="Normal 3" xfId="2" xr:uid="{34822D10-FE51-47BD-A573-4F55ABBFAB9E}"/>
    <cellStyle name="Normal 8 2" xfId="1" xr:uid="{5A26CFFF-832B-4E1D-AD75-C17EA3C200D6}"/>
    <cellStyle name="Normal_07-347 PRO DPGF ELEC" xfId="5" xr:uid="{C9B30A94-A6BE-40EC-93B2-26C34CA2CA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D89C791C-AC5F-4A17-803E-CD45297E3587}"/>
            </a:ext>
          </a:extLst>
        </xdr:cNvPr>
        <xdr:cNvSpPr txBox="1"/>
      </xdr:nvSpPr>
      <xdr:spPr>
        <a:xfrm>
          <a:off x="33070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3ED3D59-897C-4F39-B06A-983C0F2FA347}"/>
            </a:ext>
          </a:extLst>
        </xdr:cNvPr>
        <xdr:cNvSpPr txBox="1"/>
      </xdr:nvSpPr>
      <xdr:spPr>
        <a:xfrm>
          <a:off x="33070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99E7E2BF-0997-41A1-B34C-0780E3050ED0}"/>
            </a:ext>
          </a:extLst>
        </xdr:cNvPr>
        <xdr:cNvSpPr txBox="1"/>
      </xdr:nvSpPr>
      <xdr:spPr>
        <a:xfrm>
          <a:off x="33070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6B220E5-2B50-423F-9AF0-CCB571D8F503}"/>
            </a:ext>
          </a:extLst>
        </xdr:cNvPr>
        <xdr:cNvSpPr txBox="1"/>
      </xdr:nvSpPr>
      <xdr:spPr>
        <a:xfrm>
          <a:off x="33070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2607211</xdr:colOff>
      <xdr:row>0</xdr:row>
      <xdr:rowOff>65870</xdr:rowOff>
    </xdr:from>
    <xdr:to>
      <xdr:col>2</xdr:col>
      <xdr:colOff>213640</xdr:colOff>
      <xdr:row>0</xdr:row>
      <xdr:rowOff>887218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8009C365-5157-4C0F-88E4-BB380C5C0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367" y="65870"/>
          <a:ext cx="1154492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B3F66-B48A-4484-B8AC-2D41DBB97473}">
  <dimension ref="A1:G73"/>
  <sheetViews>
    <sheetView tabSelected="1" view="pageBreakPreview" zoomScale="60" zoomScaleNormal="100" workbookViewId="0">
      <selection activeCell="G72" sqref="G72"/>
    </sheetView>
  </sheetViews>
  <sheetFormatPr baseColWidth="10" defaultColWidth="11.42578125" defaultRowHeight="12.75" x14ac:dyDescent="0.25"/>
  <cols>
    <col min="1" max="1" width="7.28515625" style="8" bestFit="1" customWidth="1"/>
    <col min="2" max="2" width="53.140625" style="9" customWidth="1"/>
    <col min="3" max="3" width="7" style="10" bestFit="1" customWidth="1"/>
    <col min="4" max="5" width="9.85546875" style="11" customWidth="1"/>
    <col min="6" max="6" width="12.28515625" style="5" customWidth="1"/>
    <col min="7" max="7" width="12.85546875" style="6" customWidth="1"/>
    <col min="8" max="16384" width="11.42578125" style="7"/>
  </cols>
  <sheetData>
    <row r="1" spans="1:7" s="1" customFormat="1" ht="144" customHeight="1" x14ac:dyDescent="0.25">
      <c r="A1" s="57" t="s">
        <v>0</v>
      </c>
      <c r="B1" s="57"/>
      <c r="C1" s="57"/>
      <c r="D1" s="57"/>
      <c r="E1" s="57"/>
      <c r="F1" s="57"/>
      <c r="G1" s="57"/>
    </row>
    <row r="2" spans="1:7" s="2" customFormat="1" ht="20.100000000000001" customHeight="1" x14ac:dyDescent="0.25">
      <c r="A2" s="58" t="s">
        <v>39</v>
      </c>
      <c r="B2" s="58"/>
      <c r="C2" s="58"/>
      <c r="D2" s="58"/>
      <c r="E2" s="58"/>
      <c r="F2" s="58"/>
      <c r="G2" s="58"/>
    </row>
    <row r="3" spans="1:7" s="2" customFormat="1" ht="20.100000000000001" customHeight="1" x14ac:dyDescent="0.25">
      <c r="A3" s="12"/>
      <c r="B3" s="12"/>
      <c r="C3" s="12"/>
      <c r="D3" s="12"/>
      <c r="E3" s="12"/>
      <c r="F3" s="12"/>
      <c r="G3" s="12"/>
    </row>
    <row r="4" spans="1:7" s="3" customFormat="1" ht="21" customHeight="1" x14ac:dyDescent="0.25">
      <c r="A4" s="59" t="s">
        <v>36</v>
      </c>
      <c r="B4" s="60"/>
      <c r="C4" s="60"/>
      <c r="D4" s="60"/>
      <c r="E4" s="60"/>
      <c r="F4" s="60"/>
      <c r="G4" s="61"/>
    </row>
    <row r="5" spans="1:7" s="3" customFormat="1" ht="21" customHeight="1" x14ac:dyDescent="0.25">
      <c r="A5" s="62" t="s">
        <v>66</v>
      </c>
      <c r="B5" s="63"/>
      <c r="C5" s="63"/>
      <c r="D5" s="63"/>
      <c r="E5" s="63"/>
      <c r="F5" s="63"/>
      <c r="G5" s="64"/>
    </row>
    <row r="6" spans="1:7" s="4" customFormat="1" ht="21" customHeight="1" x14ac:dyDescent="0.25">
      <c r="A6" s="13" t="s">
        <v>1</v>
      </c>
      <c r="B6" s="13" t="s">
        <v>2</v>
      </c>
      <c r="C6" s="13" t="s">
        <v>3</v>
      </c>
      <c r="D6" s="14" t="s">
        <v>37</v>
      </c>
      <c r="E6" s="14" t="s">
        <v>38</v>
      </c>
      <c r="F6" s="15" t="s">
        <v>4</v>
      </c>
      <c r="G6" s="16" t="s">
        <v>5</v>
      </c>
    </row>
    <row r="7" spans="1:7" s="5" customFormat="1" ht="30" x14ac:dyDescent="0.25">
      <c r="A7" s="17" t="s">
        <v>6</v>
      </c>
      <c r="B7" s="18" t="s">
        <v>54</v>
      </c>
      <c r="C7" s="19"/>
      <c r="D7" s="20"/>
      <c r="E7" s="33"/>
      <c r="F7" s="34"/>
      <c r="G7" s="21"/>
    </row>
    <row r="8" spans="1:7" s="5" customFormat="1" ht="14.25" x14ac:dyDescent="0.25">
      <c r="A8" s="22"/>
      <c r="B8" s="23"/>
      <c r="C8" s="24"/>
      <c r="D8" s="20"/>
      <c r="E8" s="33"/>
      <c r="F8" s="34"/>
      <c r="G8" s="25"/>
    </row>
    <row r="9" spans="1:7" s="5" customFormat="1" ht="15" x14ac:dyDescent="0.25">
      <c r="A9" s="17" t="s">
        <v>7</v>
      </c>
      <c r="B9" s="26" t="s">
        <v>8</v>
      </c>
      <c r="C9" s="24"/>
      <c r="D9" s="20"/>
      <c r="E9" s="33"/>
      <c r="F9" s="34"/>
      <c r="G9" s="25"/>
    </row>
    <row r="10" spans="1:7" s="5" customFormat="1" ht="14.25" x14ac:dyDescent="0.25">
      <c r="A10" s="22"/>
      <c r="B10" s="23"/>
      <c r="C10" s="24"/>
      <c r="D10" s="20"/>
      <c r="E10" s="33"/>
      <c r="F10" s="34"/>
      <c r="G10" s="25"/>
    </row>
    <row r="11" spans="1:7" s="5" customFormat="1" ht="14.25" x14ac:dyDescent="0.25">
      <c r="A11" s="22" t="s">
        <v>9</v>
      </c>
      <c r="B11" s="23" t="s">
        <v>10</v>
      </c>
      <c r="C11" s="24" t="s">
        <v>11</v>
      </c>
      <c r="D11" s="20">
        <f>111+590</f>
        <v>701</v>
      </c>
      <c r="E11" s="33"/>
      <c r="F11" s="34"/>
      <c r="G11" s="25">
        <f>E11*F11</f>
        <v>0</v>
      </c>
    </row>
    <row r="12" spans="1:7" s="5" customFormat="1" ht="14.25" x14ac:dyDescent="0.25">
      <c r="A12" s="22"/>
      <c r="B12" s="23"/>
      <c r="C12" s="24"/>
      <c r="D12" s="20"/>
      <c r="E12" s="33"/>
      <c r="F12" s="34"/>
      <c r="G12" s="25"/>
    </row>
    <row r="13" spans="1:7" s="5" customFormat="1" ht="14.25" x14ac:dyDescent="0.25">
      <c r="A13" s="22" t="s">
        <v>12</v>
      </c>
      <c r="B13" s="23" t="s">
        <v>13</v>
      </c>
      <c r="C13" s="24" t="s">
        <v>11</v>
      </c>
      <c r="D13" s="20">
        <f>D11</f>
        <v>701</v>
      </c>
      <c r="E13" s="33"/>
      <c r="F13" s="34"/>
      <c r="G13" s="25">
        <f>E13*F13</f>
        <v>0</v>
      </c>
    </row>
    <row r="14" spans="1:7" s="5" customFormat="1" ht="14.25" x14ac:dyDescent="0.25">
      <c r="A14" s="22"/>
      <c r="B14" s="23"/>
      <c r="C14" s="24"/>
      <c r="D14" s="20"/>
      <c r="E14" s="33"/>
      <c r="F14" s="34"/>
      <c r="G14" s="25"/>
    </row>
    <row r="15" spans="1:7" s="5" customFormat="1" ht="14.25" x14ac:dyDescent="0.25">
      <c r="A15" s="22" t="s">
        <v>14</v>
      </c>
      <c r="B15" s="23" t="s">
        <v>15</v>
      </c>
      <c r="C15" s="24" t="s">
        <v>16</v>
      </c>
      <c r="D15" s="20">
        <v>578</v>
      </c>
      <c r="E15" s="33"/>
      <c r="F15" s="34"/>
      <c r="G15" s="25">
        <f>E15*F15</f>
        <v>0</v>
      </c>
    </row>
    <row r="16" spans="1:7" s="5" customFormat="1" ht="15" x14ac:dyDescent="0.25">
      <c r="A16" s="17"/>
      <c r="B16" s="26"/>
      <c r="C16" s="24"/>
      <c r="D16" s="20"/>
      <c r="E16" s="33"/>
      <c r="F16" s="34"/>
      <c r="G16" s="25"/>
    </row>
    <row r="17" spans="1:7" s="5" customFormat="1" ht="14.25" x14ac:dyDescent="0.25">
      <c r="A17" s="22" t="s">
        <v>17</v>
      </c>
      <c r="B17" s="23" t="s">
        <v>18</v>
      </c>
      <c r="C17" s="24" t="s">
        <v>19</v>
      </c>
      <c r="D17" s="20">
        <v>2</v>
      </c>
      <c r="E17" s="33"/>
      <c r="F17" s="34"/>
      <c r="G17" s="25">
        <f>E17*F17</f>
        <v>0</v>
      </c>
    </row>
    <row r="18" spans="1:7" s="5" customFormat="1" ht="14.25" x14ac:dyDescent="0.25">
      <c r="A18" s="22"/>
      <c r="B18" s="23"/>
      <c r="C18" s="24"/>
      <c r="D18" s="20"/>
      <c r="E18" s="33"/>
      <c r="F18" s="34"/>
      <c r="G18" s="25"/>
    </row>
    <row r="19" spans="1:7" ht="28.5" x14ac:dyDescent="0.25">
      <c r="A19" s="22" t="s">
        <v>68</v>
      </c>
      <c r="B19" s="23" t="s">
        <v>69</v>
      </c>
      <c r="C19" s="24" t="s">
        <v>16</v>
      </c>
      <c r="D19" s="20">
        <v>425</v>
      </c>
      <c r="E19" s="33"/>
      <c r="F19" s="34"/>
      <c r="G19" s="25">
        <f>ROUNDUP(E19*F19,-3)</f>
        <v>0</v>
      </c>
    </row>
    <row r="20" spans="1:7" s="5" customFormat="1" ht="14.25" x14ac:dyDescent="0.25">
      <c r="A20" s="22"/>
      <c r="B20" s="23"/>
      <c r="C20" s="24"/>
      <c r="D20" s="20"/>
      <c r="E20" s="33"/>
      <c r="F20" s="34"/>
      <c r="G20" s="25"/>
    </row>
    <row r="21" spans="1:7" s="5" customFormat="1" ht="15" x14ac:dyDescent="0.25">
      <c r="A21" s="17" t="s">
        <v>20</v>
      </c>
      <c r="B21" s="26" t="s">
        <v>21</v>
      </c>
      <c r="C21" s="24"/>
      <c r="D21" s="20"/>
      <c r="E21" s="33"/>
      <c r="F21" s="34"/>
      <c r="G21" s="25"/>
    </row>
    <row r="22" spans="1:7" s="5" customFormat="1" ht="14.25" x14ac:dyDescent="0.25">
      <c r="A22" s="22"/>
      <c r="B22" s="23"/>
      <c r="C22" s="24"/>
      <c r="D22" s="20"/>
      <c r="E22" s="33"/>
      <c r="F22" s="34"/>
      <c r="G22" s="25"/>
    </row>
    <row r="23" spans="1:7" s="5" customFormat="1" ht="14.25" x14ac:dyDescent="0.25">
      <c r="A23" s="22" t="s">
        <v>23</v>
      </c>
      <c r="B23" s="23" t="s">
        <v>24</v>
      </c>
      <c r="C23" s="24" t="s">
        <v>22</v>
      </c>
      <c r="D23" s="20">
        <v>16</v>
      </c>
      <c r="E23" s="33"/>
      <c r="F23" s="34"/>
      <c r="G23" s="25">
        <f>E23*F23</f>
        <v>0</v>
      </c>
    </row>
    <row r="24" spans="1:7" s="5" customFormat="1" ht="14.25" x14ac:dyDescent="0.25">
      <c r="A24" s="22"/>
      <c r="B24" s="23"/>
      <c r="C24" s="24"/>
      <c r="D24" s="20"/>
      <c r="E24" s="33"/>
      <c r="F24" s="34"/>
      <c r="G24" s="25"/>
    </row>
    <row r="25" spans="1:7" s="5" customFormat="1" ht="14.25" x14ac:dyDescent="0.25">
      <c r="A25" s="22" t="s">
        <v>25</v>
      </c>
      <c r="B25" s="23" t="s">
        <v>26</v>
      </c>
      <c r="C25" s="24" t="s">
        <v>16</v>
      </c>
      <c r="D25" s="20">
        <v>12</v>
      </c>
      <c r="E25" s="33"/>
      <c r="F25" s="34"/>
      <c r="G25" s="25">
        <f>E25*F25</f>
        <v>0</v>
      </c>
    </row>
    <row r="26" spans="1:7" s="5" customFormat="1" ht="14.25" x14ac:dyDescent="0.25">
      <c r="A26" s="22"/>
      <c r="B26" s="23"/>
      <c r="C26" s="24"/>
      <c r="D26" s="20"/>
      <c r="E26" s="33"/>
      <c r="F26" s="34"/>
      <c r="G26" s="25"/>
    </row>
    <row r="27" spans="1:7" s="5" customFormat="1" ht="14.25" x14ac:dyDescent="0.25">
      <c r="A27" s="22" t="s">
        <v>27</v>
      </c>
      <c r="B27" s="23" t="s">
        <v>28</v>
      </c>
      <c r="C27" s="24" t="s">
        <v>19</v>
      </c>
      <c r="D27" s="20">
        <v>2</v>
      </c>
      <c r="E27" s="33"/>
      <c r="F27" s="34"/>
      <c r="G27" s="25">
        <f>E27*F27</f>
        <v>0</v>
      </c>
    </row>
    <row r="28" spans="1:7" s="5" customFormat="1" ht="14.25" x14ac:dyDescent="0.25">
      <c r="A28" s="22"/>
      <c r="B28" s="23"/>
      <c r="C28" s="24"/>
      <c r="D28" s="20"/>
      <c r="E28" s="33"/>
      <c r="F28" s="34"/>
      <c r="G28" s="25"/>
    </row>
    <row r="29" spans="1:7" s="5" customFormat="1" ht="15" x14ac:dyDescent="0.25">
      <c r="A29" s="17" t="s">
        <v>47</v>
      </c>
      <c r="B29" s="26" t="s">
        <v>29</v>
      </c>
      <c r="C29" s="24"/>
      <c r="D29" s="20"/>
      <c r="E29" s="33"/>
      <c r="F29" s="34"/>
      <c r="G29" s="25"/>
    </row>
    <row r="30" spans="1:7" s="5" customFormat="1" ht="15" x14ac:dyDescent="0.25">
      <c r="A30" s="17"/>
      <c r="B30" s="26"/>
      <c r="C30" s="24"/>
      <c r="D30" s="20"/>
      <c r="E30" s="33"/>
      <c r="F30" s="34"/>
      <c r="G30" s="25"/>
    </row>
    <row r="31" spans="1:7" s="5" customFormat="1" ht="14.25" x14ac:dyDescent="0.25">
      <c r="A31" s="22" t="s">
        <v>55</v>
      </c>
      <c r="B31" s="23" t="s">
        <v>30</v>
      </c>
      <c r="C31" s="24" t="s">
        <v>16</v>
      </c>
      <c r="D31" s="20">
        <v>4</v>
      </c>
      <c r="E31" s="33"/>
      <c r="F31" s="34"/>
      <c r="G31" s="25">
        <f>E31*F31</f>
        <v>0</v>
      </c>
    </row>
    <row r="32" spans="1:7" s="5" customFormat="1" ht="14.25" x14ac:dyDescent="0.25">
      <c r="A32" s="22"/>
      <c r="B32" s="23"/>
      <c r="C32" s="24"/>
      <c r="D32" s="20"/>
      <c r="E32" s="33"/>
      <c r="F32" s="34"/>
      <c r="G32" s="25"/>
    </row>
    <row r="33" spans="1:7" s="5" customFormat="1" ht="14.25" x14ac:dyDescent="0.25">
      <c r="A33" s="22" t="s">
        <v>56</v>
      </c>
      <c r="B33" s="23" t="s">
        <v>31</v>
      </c>
      <c r="C33" s="24" t="s">
        <v>32</v>
      </c>
      <c r="D33" s="20">
        <v>1</v>
      </c>
      <c r="E33" s="33"/>
      <c r="F33" s="34"/>
      <c r="G33" s="25">
        <f>E33*F33</f>
        <v>0</v>
      </c>
    </row>
    <row r="34" spans="1:7" ht="15" x14ac:dyDescent="0.25">
      <c r="A34" s="27"/>
      <c r="B34" s="28"/>
      <c r="C34" s="24"/>
      <c r="D34" s="20"/>
      <c r="E34" s="33"/>
      <c r="F34" s="34"/>
      <c r="G34" s="25"/>
    </row>
    <row r="35" spans="1:7" s="5" customFormat="1" ht="30" x14ac:dyDescent="0.25">
      <c r="A35" s="17" t="s">
        <v>57</v>
      </c>
      <c r="B35" s="18" t="s">
        <v>67</v>
      </c>
      <c r="C35" s="24"/>
      <c r="D35" s="20"/>
      <c r="E35" s="33"/>
      <c r="F35" s="34"/>
      <c r="G35" s="25"/>
    </row>
    <row r="36" spans="1:7" s="5" customFormat="1" ht="14.25" x14ac:dyDescent="0.25">
      <c r="A36" s="22"/>
      <c r="B36" s="23"/>
      <c r="C36" s="24"/>
      <c r="D36" s="20"/>
      <c r="E36" s="33"/>
      <c r="F36" s="34"/>
      <c r="G36" s="25"/>
    </row>
    <row r="37" spans="1:7" s="5" customFormat="1" ht="15" x14ac:dyDescent="0.25">
      <c r="A37" s="17" t="s">
        <v>58</v>
      </c>
      <c r="B37" s="26" t="s">
        <v>41</v>
      </c>
      <c r="C37" s="24"/>
      <c r="D37" s="20"/>
      <c r="E37" s="33"/>
      <c r="F37" s="34"/>
      <c r="G37" s="25"/>
    </row>
    <row r="38" spans="1:7" s="5" customFormat="1" ht="14.25" x14ac:dyDescent="0.25">
      <c r="A38" s="22"/>
      <c r="B38" s="29" t="s">
        <v>42</v>
      </c>
      <c r="C38" s="24" t="s">
        <v>11</v>
      </c>
      <c r="D38" s="20">
        <v>44</v>
      </c>
      <c r="E38" s="33"/>
      <c r="F38" s="34"/>
      <c r="G38" s="25">
        <f t="shared" ref="G38:G40" si="0">E38*F38</f>
        <v>0</v>
      </c>
    </row>
    <row r="39" spans="1:7" s="5" customFormat="1" ht="14.25" x14ac:dyDescent="0.25">
      <c r="A39" s="22"/>
      <c r="B39" s="29" t="s">
        <v>43</v>
      </c>
      <c r="C39" s="24" t="s">
        <v>11</v>
      </c>
      <c r="D39" s="20">
        <v>1199</v>
      </c>
      <c r="E39" s="33"/>
      <c r="F39" s="34"/>
      <c r="G39" s="25">
        <f t="shared" si="0"/>
        <v>0</v>
      </c>
    </row>
    <row r="40" spans="1:7" s="5" customFormat="1" ht="14.25" x14ac:dyDescent="0.25">
      <c r="A40" s="22"/>
      <c r="B40" s="29" t="s">
        <v>44</v>
      </c>
      <c r="C40" s="24" t="s">
        <v>11</v>
      </c>
      <c r="D40" s="20">
        <v>147</v>
      </c>
      <c r="E40" s="33"/>
      <c r="F40" s="34"/>
      <c r="G40" s="25">
        <f t="shared" si="0"/>
        <v>0</v>
      </c>
    </row>
    <row r="41" spans="1:7" s="5" customFormat="1" ht="14.25" x14ac:dyDescent="0.25">
      <c r="A41" s="22"/>
      <c r="B41" s="23"/>
      <c r="C41" s="24"/>
      <c r="D41" s="20"/>
      <c r="E41" s="33"/>
      <c r="F41" s="34"/>
      <c r="G41" s="25"/>
    </row>
    <row r="42" spans="1:7" s="5" customFormat="1" ht="15" x14ac:dyDescent="0.25">
      <c r="A42" s="17" t="s">
        <v>59</v>
      </c>
      <c r="B42" s="26" t="s">
        <v>45</v>
      </c>
      <c r="C42" s="24" t="s">
        <v>11</v>
      </c>
      <c r="D42" s="20">
        <v>49</v>
      </c>
      <c r="E42" s="33"/>
      <c r="F42" s="34"/>
      <c r="G42" s="25">
        <f>E42*F42</f>
        <v>0</v>
      </c>
    </row>
    <row r="43" spans="1:7" s="5" customFormat="1" ht="28.5" x14ac:dyDescent="0.25">
      <c r="A43" s="22" t="s">
        <v>60</v>
      </c>
      <c r="B43" s="23" t="s">
        <v>46</v>
      </c>
      <c r="C43" s="24" t="s">
        <v>11</v>
      </c>
      <c r="D43" s="20">
        <v>23</v>
      </c>
      <c r="E43" s="33"/>
      <c r="F43" s="34"/>
      <c r="G43" s="25">
        <f>E43*F43</f>
        <v>0</v>
      </c>
    </row>
    <row r="44" spans="1:7" s="5" customFormat="1" ht="14.25" x14ac:dyDescent="0.25">
      <c r="A44" s="22"/>
      <c r="B44" s="23"/>
      <c r="C44" s="24"/>
      <c r="D44" s="20"/>
      <c r="E44" s="33"/>
      <c r="F44" s="34"/>
      <c r="G44" s="25"/>
    </row>
    <row r="45" spans="1:7" s="5" customFormat="1" ht="15" x14ac:dyDescent="0.25">
      <c r="A45" s="17" t="s">
        <v>61</v>
      </c>
      <c r="B45" s="26" t="s">
        <v>48</v>
      </c>
      <c r="C45" s="24" t="s">
        <v>49</v>
      </c>
      <c r="D45" s="20">
        <v>1</v>
      </c>
      <c r="E45" s="33"/>
      <c r="F45" s="34"/>
      <c r="G45" s="25">
        <f>E45*F45</f>
        <v>0</v>
      </c>
    </row>
    <row r="46" spans="1:7" s="5" customFormat="1" ht="14.25" x14ac:dyDescent="0.25">
      <c r="A46" s="22"/>
      <c r="B46" s="23"/>
      <c r="C46" s="24"/>
      <c r="D46" s="20"/>
      <c r="E46" s="33"/>
      <c r="F46" s="34"/>
      <c r="G46" s="25"/>
    </row>
    <row r="47" spans="1:7" s="5" customFormat="1" ht="15" x14ac:dyDescent="0.25">
      <c r="A47" s="17" t="s">
        <v>62</v>
      </c>
      <c r="B47" s="26" t="s">
        <v>50</v>
      </c>
      <c r="C47" s="24" t="s">
        <v>49</v>
      </c>
      <c r="D47" s="20">
        <v>1</v>
      </c>
      <c r="E47" s="33"/>
      <c r="F47" s="34"/>
      <c r="G47" s="25">
        <f>E47*F47</f>
        <v>0</v>
      </c>
    </row>
    <row r="48" spans="1:7" s="5" customFormat="1" ht="14.25" x14ac:dyDescent="0.25">
      <c r="A48" s="22"/>
      <c r="B48" s="23"/>
      <c r="C48" s="24"/>
      <c r="D48" s="20"/>
      <c r="E48" s="33"/>
      <c r="F48" s="34"/>
      <c r="G48" s="25"/>
    </row>
    <row r="49" spans="1:7" s="5" customFormat="1" ht="15" x14ac:dyDescent="0.25">
      <c r="A49" s="17" t="s">
        <v>63</v>
      </c>
      <c r="B49" s="26" t="s">
        <v>51</v>
      </c>
      <c r="C49" s="24"/>
      <c r="D49" s="20"/>
      <c r="E49" s="33"/>
      <c r="F49" s="34"/>
      <c r="G49" s="25"/>
    </row>
    <row r="50" spans="1:7" s="5" customFormat="1" ht="14.25" x14ac:dyDescent="0.25">
      <c r="A50" s="22"/>
      <c r="B50" s="23"/>
      <c r="C50" s="24"/>
      <c r="D50" s="20"/>
      <c r="E50" s="33"/>
      <c r="F50" s="34"/>
      <c r="G50" s="25"/>
    </row>
    <row r="51" spans="1:7" s="5" customFormat="1" ht="14.25" x14ac:dyDescent="0.25">
      <c r="A51" s="22" t="s">
        <v>64</v>
      </c>
      <c r="B51" s="23" t="s">
        <v>52</v>
      </c>
      <c r="C51" s="24" t="s">
        <v>11</v>
      </c>
      <c r="D51" s="20">
        <v>1223</v>
      </c>
      <c r="E51" s="33"/>
      <c r="F51" s="34"/>
      <c r="G51" s="25">
        <f>E51*F51</f>
        <v>0</v>
      </c>
    </row>
    <row r="52" spans="1:7" s="5" customFormat="1" ht="14.25" x14ac:dyDescent="0.25">
      <c r="A52" s="22"/>
      <c r="B52" s="23"/>
      <c r="C52" s="24"/>
      <c r="D52" s="20"/>
      <c r="E52" s="33"/>
      <c r="F52" s="34"/>
      <c r="G52" s="25"/>
    </row>
    <row r="53" spans="1:7" s="5" customFormat="1" ht="14.25" x14ac:dyDescent="0.25">
      <c r="A53" s="22" t="s">
        <v>65</v>
      </c>
      <c r="B53" s="23" t="s">
        <v>53</v>
      </c>
      <c r="C53" s="24" t="s">
        <v>11</v>
      </c>
      <c r="D53" s="20">
        <v>1223</v>
      </c>
      <c r="E53" s="33"/>
      <c r="F53" s="34"/>
      <c r="G53" s="25">
        <f>E53*F53</f>
        <v>0</v>
      </c>
    </row>
    <row r="54" spans="1:7" s="5" customFormat="1" ht="14.25" x14ac:dyDescent="0.25">
      <c r="A54" s="22"/>
      <c r="B54" s="23"/>
      <c r="C54" s="24"/>
      <c r="D54" s="20"/>
      <c r="E54" s="33"/>
      <c r="F54" s="34"/>
      <c r="G54" s="25"/>
    </row>
    <row r="55" spans="1:7" s="5" customFormat="1" ht="14.25" x14ac:dyDescent="0.25">
      <c r="A55" s="22"/>
      <c r="B55" s="23" t="s">
        <v>40</v>
      </c>
      <c r="C55" s="24" t="s">
        <v>70</v>
      </c>
      <c r="D55" s="20">
        <v>1</v>
      </c>
      <c r="E55" s="33"/>
      <c r="F55" s="34"/>
      <c r="G55" s="25">
        <f>E55*F55</f>
        <v>0</v>
      </c>
    </row>
    <row r="56" spans="1:7" ht="14.25" x14ac:dyDescent="0.25">
      <c r="A56" s="22"/>
      <c r="B56" s="23"/>
      <c r="C56" s="24"/>
      <c r="D56" s="20"/>
      <c r="E56" s="33"/>
      <c r="F56" s="34"/>
      <c r="G56" s="21"/>
    </row>
    <row r="57" spans="1:7" s="41" customFormat="1" ht="20.100000000000001" customHeight="1" x14ac:dyDescent="0.2">
      <c r="A57" s="35"/>
      <c r="B57" s="36" t="s">
        <v>71</v>
      </c>
      <c r="C57" s="37"/>
      <c r="D57" s="38"/>
      <c r="E57" s="38"/>
      <c r="F57" s="39"/>
      <c r="G57" s="40"/>
    </row>
    <row r="58" spans="1:7" s="41" customFormat="1" ht="20.100000000000001" customHeight="1" x14ac:dyDescent="0.2">
      <c r="A58" s="42"/>
      <c r="B58" s="43"/>
      <c r="C58" s="44"/>
      <c r="D58" s="45"/>
      <c r="E58" s="46"/>
      <c r="F58" s="47"/>
      <c r="G58" s="48">
        <f t="shared" ref="G58:G70" si="1">F58*E58</f>
        <v>0</v>
      </c>
    </row>
    <row r="59" spans="1:7" s="41" customFormat="1" ht="20.100000000000001" customHeight="1" x14ac:dyDescent="0.2">
      <c r="A59" s="42"/>
      <c r="B59" s="43"/>
      <c r="C59" s="44"/>
      <c r="D59" s="45"/>
      <c r="E59" s="46"/>
      <c r="F59" s="47"/>
      <c r="G59" s="48">
        <f t="shared" si="1"/>
        <v>0</v>
      </c>
    </row>
    <row r="60" spans="1:7" s="41" customFormat="1" ht="20.100000000000001" customHeight="1" x14ac:dyDescent="0.2">
      <c r="A60" s="42"/>
      <c r="B60" s="43"/>
      <c r="C60" s="44"/>
      <c r="D60" s="45"/>
      <c r="E60" s="46"/>
      <c r="F60" s="47"/>
      <c r="G60" s="48">
        <f t="shared" si="1"/>
        <v>0</v>
      </c>
    </row>
    <row r="61" spans="1:7" s="41" customFormat="1" ht="20.100000000000001" customHeight="1" x14ac:dyDescent="0.2">
      <c r="A61" s="42"/>
      <c r="B61" s="43"/>
      <c r="C61" s="44"/>
      <c r="D61" s="45"/>
      <c r="E61" s="46"/>
      <c r="F61" s="47"/>
      <c r="G61" s="48">
        <f t="shared" si="1"/>
        <v>0</v>
      </c>
    </row>
    <row r="62" spans="1:7" s="41" customFormat="1" ht="20.100000000000001" customHeight="1" x14ac:dyDescent="0.2">
      <c r="A62" s="42"/>
      <c r="B62" s="43"/>
      <c r="C62" s="44"/>
      <c r="D62" s="45"/>
      <c r="E62" s="46"/>
      <c r="F62" s="47"/>
      <c r="G62" s="48">
        <f t="shared" si="1"/>
        <v>0</v>
      </c>
    </row>
    <row r="63" spans="1:7" s="41" customFormat="1" ht="20.100000000000001" customHeight="1" x14ac:dyDescent="0.2">
      <c r="A63" s="42"/>
      <c r="B63" s="43"/>
      <c r="C63" s="44"/>
      <c r="D63" s="45"/>
      <c r="E63" s="46"/>
      <c r="F63" s="47"/>
      <c r="G63" s="48">
        <f t="shared" si="1"/>
        <v>0</v>
      </c>
    </row>
    <row r="64" spans="1:7" s="41" customFormat="1" ht="20.100000000000001" customHeight="1" x14ac:dyDescent="0.2">
      <c r="A64" s="42"/>
      <c r="B64" s="43"/>
      <c r="C64" s="44"/>
      <c r="D64" s="45"/>
      <c r="E64" s="46"/>
      <c r="F64" s="47"/>
      <c r="G64" s="48">
        <f t="shared" si="1"/>
        <v>0</v>
      </c>
    </row>
    <row r="65" spans="1:7" s="41" customFormat="1" ht="20.100000000000001" customHeight="1" x14ac:dyDescent="0.2">
      <c r="A65" s="42"/>
      <c r="B65" s="43"/>
      <c r="C65" s="44"/>
      <c r="D65" s="45"/>
      <c r="E65" s="46"/>
      <c r="F65" s="47"/>
      <c r="G65" s="48">
        <f t="shared" si="1"/>
        <v>0</v>
      </c>
    </row>
    <row r="66" spans="1:7" s="41" customFormat="1" ht="20.100000000000001" customHeight="1" x14ac:dyDescent="0.2">
      <c r="A66" s="42"/>
      <c r="B66" s="43"/>
      <c r="C66" s="44"/>
      <c r="D66" s="45"/>
      <c r="E66" s="46"/>
      <c r="F66" s="47"/>
      <c r="G66" s="48">
        <f t="shared" si="1"/>
        <v>0</v>
      </c>
    </row>
    <row r="67" spans="1:7" s="41" customFormat="1" ht="20.100000000000001" customHeight="1" x14ac:dyDescent="0.2">
      <c r="A67" s="42"/>
      <c r="B67" s="43"/>
      <c r="C67" s="44"/>
      <c r="D67" s="45"/>
      <c r="E67" s="46"/>
      <c r="F67" s="47"/>
      <c r="G67" s="48">
        <f t="shared" si="1"/>
        <v>0</v>
      </c>
    </row>
    <row r="68" spans="1:7" s="41" customFormat="1" ht="20.100000000000001" customHeight="1" x14ac:dyDescent="0.2">
      <c r="A68" s="42"/>
      <c r="B68" s="43"/>
      <c r="C68" s="44"/>
      <c r="D68" s="45"/>
      <c r="E68" s="46"/>
      <c r="F68" s="47"/>
      <c r="G68" s="48">
        <f t="shared" si="1"/>
        <v>0</v>
      </c>
    </row>
    <row r="69" spans="1:7" s="41" customFormat="1" ht="20.100000000000001" customHeight="1" x14ac:dyDescent="0.2">
      <c r="A69" s="42"/>
      <c r="B69" s="43"/>
      <c r="C69" s="44"/>
      <c r="D69" s="45"/>
      <c r="E69" s="46"/>
      <c r="F69" s="47"/>
      <c r="G69" s="48">
        <f t="shared" si="1"/>
        <v>0</v>
      </c>
    </row>
    <row r="70" spans="1:7" s="41" customFormat="1" ht="20.100000000000001" customHeight="1" x14ac:dyDescent="0.2">
      <c r="A70" s="49"/>
      <c r="B70" s="50"/>
      <c r="C70" s="51"/>
      <c r="D70" s="52"/>
      <c r="E70" s="53"/>
      <c r="F70" s="54"/>
      <c r="G70" s="55">
        <f t="shared" si="1"/>
        <v>0</v>
      </c>
    </row>
    <row r="71" spans="1:7" ht="24.95" customHeight="1" x14ac:dyDescent="0.25">
      <c r="A71" s="65" t="s">
        <v>33</v>
      </c>
      <c r="B71" s="65"/>
      <c r="C71" s="65"/>
      <c r="D71" s="65"/>
      <c r="E71" s="65"/>
      <c r="F71" s="65"/>
      <c r="G71" s="30">
        <f>ROUNDUP(SUM(G7:G70),-3)</f>
        <v>0</v>
      </c>
    </row>
    <row r="72" spans="1:7" ht="24.95" customHeight="1" thickBot="1" x14ac:dyDescent="0.3">
      <c r="A72" s="66" t="s">
        <v>34</v>
      </c>
      <c r="B72" s="66"/>
      <c r="C72" s="66"/>
      <c r="D72" s="66"/>
      <c r="E72" s="66"/>
      <c r="F72" s="66"/>
      <c r="G72" s="31">
        <f>G71*0.2</f>
        <v>0</v>
      </c>
    </row>
    <row r="73" spans="1:7" ht="24.95" customHeight="1" thickTop="1" x14ac:dyDescent="0.25">
      <c r="A73" s="56" t="s">
        <v>35</v>
      </c>
      <c r="B73" s="56"/>
      <c r="C73" s="56"/>
      <c r="D73" s="56"/>
      <c r="E73" s="56"/>
      <c r="F73" s="56"/>
      <c r="G73" s="32">
        <f>G71+G72</f>
        <v>0</v>
      </c>
    </row>
  </sheetData>
  <sheetProtection algorithmName="SHA-512" hashValue="gKH/KVaX79EGL7fuUfblkLHUUqQ3LVeNgA9F+fMYLOiNIMBvDoQXl1bNiG+DuC1lQEpSI40u3mlx5Uu6nZDv8Q==" saltValue="LRTYmAFdQ50iWfDQjcq6Yw==" spinCount="100000" sheet="1" objects="1" scenarios="1"/>
  <mergeCells count="7">
    <mergeCell ref="A73:F73"/>
    <mergeCell ref="A1:G1"/>
    <mergeCell ref="A2:G2"/>
    <mergeCell ref="A4:G4"/>
    <mergeCell ref="A5:G5"/>
    <mergeCell ref="A71:F71"/>
    <mergeCell ref="A72:F72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6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07</vt:lpstr>
      <vt:lpstr>'DPGF LOT 07'!Impression_des_titres</vt:lpstr>
      <vt:lpstr>'DPGF LOT 07'!Zone_d_impression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2025-07-18T09:54:47Z</cp:lastPrinted>
  <dcterms:created xsi:type="dcterms:W3CDTF">2025-04-11T08:19:40Z</dcterms:created>
  <dcterms:modified xsi:type="dcterms:W3CDTF">2025-07-18T09:54:48Z</dcterms:modified>
</cp:coreProperties>
</file>